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300" windowWidth="18855" windowHeight="7155"/>
  </bookViews>
  <sheets>
    <sheet name="Blad1" sheetId="1" r:id="rId1"/>
    <sheet name="Blad2" sheetId="2" r:id="rId2"/>
    <sheet name="Blad3" sheetId="3" r:id="rId3"/>
  </sheets>
  <calcPr calcId="125725"/>
  <fileRecoveryPr repairLoad="1"/>
</workbook>
</file>

<file path=xl/calcChain.xml><?xml version="1.0" encoding="utf-8"?>
<calcChain xmlns="http://schemas.openxmlformats.org/spreadsheetml/2006/main">
  <c r="B8" i="1"/>
  <c r="A8"/>
  <c r="A9" s="1"/>
  <c r="A10" s="1"/>
  <c r="A11" s="1"/>
  <c r="C7"/>
  <c r="B9" l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C8"/>
  <c r="D8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E8" l="1"/>
  <c r="C9"/>
  <c r="D9" s="1"/>
  <c r="E9" l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E10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D10"/>
  <c r="D11" s="1"/>
  <c r="D12" l="1"/>
  <c r="D13" l="1"/>
  <c r="D14" l="1"/>
  <c r="D15" l="1"/>
  <c r="D16" l="1"/>
  <c r="D17" l="1"/>
  <c r="D18" l="1"/>
  <c r="D19" l="1"/>
  <c r="D20" l="1"/>
  <c r="D21" l="1"/>
  <c r="D22" l="1"/>
  <c r="D23" l="1"/>
  <c r="D24" l="1"/>
  <c r="D25" l="1"/>
  <c r="D26" l="1"/>
  <c r="D27" l="1"/>
  <c r="D28" l="1"/>
  <c r="D29" l="1"/>
  <c r="D30" l="1"/>
  <c r="D31" l="1"/>
  <c r="D32" l="1"/>
  <c r="D33" l="1"/>
  <c r="D34" l="1"/>
  <c r="D35" l="1"/>
  <c r="D36" l="1"/>
  <c r="D37" l="1"/>
  <c r="D38" l="1"/>
  <c r="D39" l="1"/>
  <c r="D40" l="1"/>
  <c r="D41" l="1"/>
  <c r="D42" l="1"/>
  <c r="D43" l="1"/>
  <c r="D44" l="1"/>
  <c r="D45" l="1"/>
  <c r="D46" l="1"/>
  <c r="D47" l="1"/>
  <c r="D48" l="1"/>
  <c r="D49" l="1"/>
  <c r="D50" l="1"/>
  <c r="D51" l="1"/>
  <c r="D52" l="1"/>
  <c r="D53" l="1"/>
  <c r="D54" l="1"/>
  <c r="D55" l="1"/>
  <c r="D56" l="1"/>
  <c r="D57" l="1"/>
  <c r="D58" l="1"/>
  <c r="D59" l="1"/>
  <c r="D60" l="1"/>
  <c r="D61" l="1"/>
  <c r="D62" l="1"/>
  <c r="D63" l="1"/>
</calcChain>
</file>

<file path=xl/sharedStrings.xml><?xml version="1.0" encoding="utf-8"?>
<sst xmlns="http://schemas.openxmlformats.org/spreadsheetml/2006/main" count="9" uniqueCount="9">
  <si>
    <t>Snelheid L</t>
  </si>
  <si>
    <t>Sneheid R</t>
  </si>
  <si>
    <t>E-compas</t>
  </si>
  <si>
    <t>Pos-X</t>
  </si>
  <si>
    <t>Pos-Y</t>
  </si>
  <si>
    <t>In de blauwe vakken geef je de aanvangsnelheid op. De grafieken geven dan de theoretische plaats van de robot (e-compass resolutie = 1 tik/°)</t>
  </si>
  <si>
    <t>Ramp L</t>
  </si>
  <si>
    <t>Ramp R</t>
  </si>
  <si>
    <t>In de gele vakken kan je de waardes ingeven van de versnelling (ramp) L + R 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</si>
</sst>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0" fillId="2" borderId="0" xfId="0" applyFill="1"/>
    <xf numFmtId="0" fontId="0" fillId="3" borderId="0" xfId="0" applyFill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Trapezium</a:t>
            </a:r>
            <a:r>
              <a:rPr lang="nl-NL" baseline="0"/>
              <a:t> profiel</a:t>
            </a:r>
            <a:endParaRPr lang="nl-NL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Blad1!$A$6</c:f>
              <c:strCache>
                <c:ptCount val="1"/>
                <c:pt idx="0">
                  <c:v>Snelheid L</c:v>
                </c:pt>
              </c:strCache>
            </c:strRef>
          </c:tx>
          <c:marker>
            <c:symbol val="none"/>
          </c:marker>
          <c:val>
            <c:numRef>
              <c:f>Blad1!$A$7:$A$63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  <c:pt idx="18">
                  <c:v>28</c:v>
                </c:pt>
                <c:pt idx="19">
                  <c:v>30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26</c:v>
                </c:pt>
                <c:pt idx="40">
                  <c:v>24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16</c:v>
                </c:pt>
                <c:pt idx="45">
                  <c:v>14</c:v>
                </c:pt>
                <c:pt idx="46">
                  <c:v>12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Blad1!$B$6</c:f>
              <c:strCache>
                <c:ptCount val="1"/>
                <c:pt idx="0">
                  <c:v>Sneheid R</c:v>
                </c:pt>
              </c:strCache>
            </c:strRef>
          </c:tx>
          <c:marker>
            <c:symbol val="none"/>
          </c:marker>
          <c:val>
            <c:numRef>
              <c:f>Blad1!$B$7:$B$63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15</c:v>
                </c:pt>
                <c:pt idx="38">
                  <c:v>14</c:v>
                </c:pt>
                <c:pt idx="39">
                  <c:v>13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9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marker val="1"/>
        <c:axId val="98998144"/>
        <c:axId val="98999680"/>
      </c:lineChart>
      <c:lineChart>
        <c:grouping val="standard"/>
        <c:ser>
          <c:idx val="2"/>
          <c:order val="2"/>
          <c:tx>
            <c:strRef>
              <c:f>Blad1!$C$6</c:f>
              <c:strCache>
                <c:ptCount val="1"/>
                <c:pt idx="0">
                  <c:v>E-compas</c:v>
                </c:pt>
              </c:strCache>
            </c:strRef>
          </c:tx>
          <c:marker>
            <c:symbol val="none"/>
          </c:marker>
          <c:val>
            <c:numRef>
              <c:f>Blad1!$C$7:$C$63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10</c:v>
                </c:pt>
                <c:pt idx="9">
                  <c:v>15</c:v>
                </c:pt>
                <c:pt idx="10">
                  <c:v>21</c:v>
                </c:pt>
                <c:pt idx="11">
                  <c:v>28</c:v>
                </c:pt>
                <c:pt idx="12">
                  <c:v>36</c:v>
                </c:pt>
                <c:pt idx="13">
                  <c:v>45</c:v>
                </c:pt>
                <c:pt idx="14">
                  <c:v>55</c:v>
                </c:pt>
                <c:pt idx="15">
                  <c:v>66</c:v>
                </c:pt>
                <c:pt idx="16">
                  <c:v>78</c:v>
                </c:pt>
                <c:pt idx="17">
                  <c:v>91</c:v>
                </c:pt>
                <c:pt idx="18">
                  <c:v>105</c:v>
                </c:pt>
                <c:pt idx="19">
                  <c:v>120</c:v>
                </c:pt>
                <c:pt idx="20">
                  <c:v>136</c:v>
                </c:pt>
                <c:pt idx="21">
                  <c:v>152</c:v>
                </c:pt>
                <c:pt idx="22">
                  <c:v>168</c:v>
                </c:pt>
                <c:pt idx="23">
                  <c:v>184</c:v>
                </c:pt>
                <c:pt idx="24">
                  <c:v>200</c:v>
                </c:pt>
                <c:pt idx="25">
                  <c:v>216</c:v>
                </c:pt>
                <c:pt idx="26">
                  <c:v>232</c:v>
                </c:pt>
                <c:pt idx="27">
                  <c:v>248</c:v>
                </c:pt>
                <c:pt idx="28">
                  <c:v>264</c:v>
                </c:pt>
                <c:pt idx="29">
                  <c:v>280</c:v>
                </c:pt>
                <c:pt idx="30">
                  <c:v>296</c:v>
                </c:pt>
                <c:pt idx="31">
                  <c:v>312</c:v>
                </c:pt>
                <c:pt idx="32">
                  <c:v>328</c:v>
                </c:pt>
                <c:pt idx="33">
                  <c:v>344</c:v>
                </c:pt>
                <c:pt idx="34">
                  <c:v>360</c:v>
                </c:pt>
                <c:pt idx="35">
                  <c:v>376</c:v>
                </c:pt>
                <c:pt idx="36">
                  <c:v>392</c:v>
                </c:pt>
                <c:pt idx="37">
                  <c:v>407</c:v>
                </c:pt>
                <c:pt idx="38">
                  <c:v>421</c:v>
                </c:pt>
                <c:pt idx="39">
                  <c:v>434</c:v>
                </c:pt>
                <c:pt idx="40">
                  <c:v>446</c:v>
                </c:pt>
                <c:pt idx="41">
                  <c:v>457</c:v>
                </c:pt>
                <c:pt idx="42">
                  <c:v>467</c:v>
                </c:pt>
                <c:pt idx="43">
                  <c:v>476</c:v>
                </c:pt>
                <c:pt idx="44">
                  <c:v>484</c:v>
                </c:pt>
                <c:pt idx="45">
                  <c:v>491</c:v>
                </c:pt>
                <c:pt idx="46">
                  <c:v>497</c:v>
                </c:pt>
                <c:pt idx="47">
                  <c:v>502</c:v>
                </c:pt>
                <c:pt idx="48">
                  <c:v>506</c:v>
                </c:pt>
                <c:pt idx="49">
                  <c:v>509</c:v>
                </c:pt>
                <c:pt idx="50">
                  <c:v>511</c:v>
                </c:pt>
                <c:pt idx="51">
                  <c:v>512</c:v>
                </c:pt>
                <c:pt idx="52">
                  <c:v>512</c:v>
                </c:pt>
                <c:pt idx="53">
                  <c:v>512</c:v>
                </c:pt>
                <c:pt idx="54">
                  <c:v>512</c:v>
                </c:pt>
                <c:pt idx="55">
                  <c:v>512</c:v>
                </c:pt>
                <c:pt idx="56">
                  <c:v>512</c:v>
                </c:pt>
              </c:numCache>
            </c:numRef>
          </c:val>
        </c:ser>
        <c:marker val="1"/>
        <c:axId val="99007488"/>
        <c:axId val="99005952"/>
      </c:lineChart>
      <c:catAx>
        <c:axId val="98998144"/>
        <c:scaling>
          <c:orientation val="minMax"/>
        </c:scaling>
        <c:axPos val="b"/>
        <c:majorTickMark val="none"/>
        <c:tickLblPos val="nextTo"/>
        <c:crossAx val="98999680"/>
        <c:crosses val="autoZero"/>
        <c:auto val="1"/>
        <c:lblAlgn val="ctr"/>
        <c:lblOffset val="100"/>
      </c:catAx>
      <c:valAx>
        <c:axId val="98999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Snelheid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998144"/>
        <c:crosses val="autoZero"/>
        <c:crossBetween val="between"/>
      </c:valAx>
      <c:valAx>
        <c:axId val="99005952"/>
        <c:scaling>
          <c:orientation val="minMax"/>
        </c:scaling>
        <c:axPos val="r"/>
        <c:numFmt formatCode="General" sourceLinked="1"/>
        <c:tickLblPos val="nextTo"/>
        <c:crossAx val="99007488"/>
        <c:crosses val="max"/>
        <c:crossBetween val="between"/>
      </c:valAx>
      <c:catAx>
        <c:axId val="99007488"/>
        <c:scaling>
          <c:orientation val="minMax"/>
        </c:scaling>
        <c:delete val="1"/>
        <c:axPos val="b"/>
        <c:tickLblPos val="none"/>
        <c:crossAx val="99005952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en-US"/>
              <a:t>Positie</a:t>
            </a:r>
            <a:r>
              <a:rPr lang="en-US" baseline="0"/>
              <a:t> Robot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Blad1!$E$6</c:f>
              <c:strCache>
                <c:ptCount val="1"/>
                <c:pt idx="0">
                  <c:v>Pos-Y</c:v>
                </c:pt>
              </c:strCache>
            </c:strRef>
          </c:tx>
          <c:marker>
            <c:symbol val="none"/>
          </c:marker>
          <c:xVal>
            <c:numRef>
              <c:f>Blad1!$D$7:$D$63</c:f>
              <c:numCache>
                <c:formatCode>0.0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1.9999238461283426</c:v>
                </c:pt>
                <c:pt idx="6">
                  <c:v>5.9974871542047259</c:v>
                </c:pt>
                <c:pt idx="7">
                  <c:v>11.978991156603493</c:v>
                </c:pt>
                <c:pt idx="8">
                  <c:v>19.901135706536056</c:v>
                </c:pt>
                <c:pt idx="9">
                  <c:v>29.66409577773539</c:v>
                </c:pt>
                <c:pt idx="10">
                  <c:v>41.076773973277234</c:v>
                </c:pt>
                <c:pt idx="11">
                  <c:v>53.816231765548835</c:v>
                </c:pt>
                <c:pt idx="12">
                  <c:v>67.385001304051656</c:v>
                </c:pt>
                <c:pt idx="13">
                  <c:v>81.072308684852217</c:v>
                </c:pt>
                <c:pt idx="14">
                  <c:v>93.928060878583011</c:v>
                </c:pt>
                <c:pt idx="15">
                  <c:v>104.7613792008593</c:v>
                </c:pt>
                <c:pt idx="16">
                  <c:v>112.17778706585804</c:v>
                </c:pt>
                <c:pt idx="17">
                  <c:v>114.66977663138387</c:v>
                </c:pt>
                <c:pt idx="18">
                  <c:v>110.77292980450204</c:v>
                </c:pt>
                <c:pt idx="19">
                  <c:v>99.292426833549342</c:v>
                </c:pt>
                <c:pt idx="20">
                  <c:v>79.591259623128281</c:v>
                </c:pt>
                <c:pt idx="21">
                  <c:v>53.702715803129962</c:v>
                </c:pt>
                <c:pt idx="22">
                  <c:v>23.632551937980896</c:v>
                </c:pt>
                <c:pt idx="23">
                  <c:v>-8.2894976703334784</c:v>
                </c:pt>
                <c:pt idx="24">
                  <c:v>-39.590220893815257</c:v>
                </c:pt>
                <c:pt idx="25">
                  <c:v>-67.844543865300921</c:v>
                </c:pt>
                <c:pt idx="26">
                  <c:v>-90.863417476137755</c:v>
                </c:pt>
                <c:pt idx="27">
                  <c:v>-106.86341747613777</c:v>
                </c:pt>
                <c:pt idx="28">
                  <c:v>-114.60491813532714</c:v>
                </c:pt>
                <c:pt idx="29">
                  <c:v>-113.4881342408471</c:v>
                </c:pt>
                <c:pt idx="30">
                  <c:v>-103.59959042084878</c:v>
                </c:pt>
                <c:pt idx="31">
                  <c:v>-85.705417509784908</c:v>
                </c:pt>
                <c:pt idx="32">
                  <c:v>-61.191995329977615</c:v>
                </c:pt>
                <c:pt idx="33">
                  <c:v>-31.958540685414384</c:v>
                </c:pt>
                <c:pt idx="34">
                  <c:v>-0.26996248568413606</c:v>
                </c:pt>
                <c:pt idx="35">
                  <c:v>31.418615714046119</c:v>
                </c:pt>
                <c:pt idx="36">
                  <c:v>60.65207035860935</c:v>
                </c:pt>
                <c:pt idx="37">
                  <c:v>83.800807860240965</c:v>
                </c:pt>
                <c:pt idx="38">
                  <c:v>100.25879492443023</c:v>
                </c:pt>
                <c:pt idx="39">
                  <c:v>110.20856416592257</c:v>
                </c:pt>
                <c:pt idx="40">
                  <c:v>114.3761204299289</c:v>
                </c:pt>
                <c:pt idx="41">
                  <c:v>113.8002275671557</c:v>
                </c:pt>
                <c:pt idx="42">
                  <c:v>109.64199375080049</c:v>
                </c:pt>
                <c:pt idx="43">
                  <c:v>103.04497166976316</c:v>
                </c:pt>
                <c:pt idx="44">
                  <c:v>95.044971669763171</c:v>
                </c:pt>
                <c:pt idx="45">
                  <c:v>86.522311663641091</c:v>
                </c:pt>
                <c:pt idx="46">
                  <c:v>78.186411218133131</c:v>
                </c:pt>
                <c:pt idx="47">
                  <c:v>70.582351562132828</c:v>
                </c:pt>
                <c:pt idx="48">
                  <c:v>64.110215607133256</c:v>
                </c:pt>
                <c:pt idx="49">
                  <c:v>59.049866932255945</c:v>
                </c:pt>
                <c:pt idx="50">
                  <c:v>55.585765317118188</c:v>
                </c:pt>
                <c:pt idx="51">
                  <c:v>53.828131091794255</c:v>
                </c:pt>
                <c:pt idx="52">
                  <c:v>53.828131091794255</c:v>
                </c:pt>
                <c:pt idx="53">
                  <c:v>53.828131091794255</c:v>
                </c:pt>
                <c:pt idx="54">
                  <c:v>53.828131091794255</c:v>
                </c:pt>
                <c:pt idx="55">
                  <c:v>53.828131091794255</c:v>
                </c:pt>
                <c:pt idx="56">
                  <c:v>53.828131091794255</c:v>
                </c:pt>
              </c:numCache>
            </c:numRef>
          </c:xVal>
          <c:yVal>
            <c:numRef>
              <c:f>Blad1!$E$7:$E$63</c:f>
              <c:numCache>
                <c:formatCode>0.0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1.7453070996747869E-2</c:v>
                </c:pt>
                <c:pt idx="6">
                  <c:v>0.15705105780675174</c:v>
                </c:pt>
                <c:pt idx="7">
                  <c:v>0.62780563217382146</c:v>
                </c:pt>
                <c:pt idx="8">
                  <c:v>1.741190439854345</c:v>
                </c:pt>
                <c:pt idx="9">
                  <c:v>3.9055865792353739</c:v>
                </c:pt>
                <c:pt idx="10">
                  <c:v>7.6137905117347424</c:v>
                </c:pt>
                <c:pt idx="11">
                  <c:v>13.419495908922089</c:v>
                </c:pt>
                <c:pt idx="12">
                  <c:v>21.898204136653369</c:v>
                </c:pt>
                <c:pt idx="13">
                  <c:v>33.588269006596676</c:v>
                </c:pt>
                <c:pt idx="14">
                  <c:v>48.909157868976237</c:v>
                </c:pt>
                <c:pt idx="15">
                  <c:v>68.056983179654026</c:v>
                </c:pt>
                <c:pt idx="16">
                  <c:v>90.882339570737713</c:v>
                </c:pt>
                <c:pt idx="17">
                  <c:v>116.76264072828437</c:v>
                </c:pt>
                <c:pt idx="18">
                  <c:v>144.49014665304833</c:v>
                </c:pt>
                <c:pt idx="19">
                  <c:v>172.20653262838692</c:v>
                </c:pt>
                <c:pt idx="20">
                  <c:v>197.42287674380202</c:v>
                </c:pt>
                <c:pt idx="21">
                  <c:v>216.23200481716117</c:v>
                </c:pt>
                <c:pt idx="22">
                  <c:v>227.17664940358259</c:v>
                </c:pt>
                <c:pt idx="23">
                  <c:v>229.40885656339461</c:v>
                </c:pt>
                <c:pt idx="24">
                  <c:v>222.75568245722633</c:v>
                </c:pt>
                <c:pt idx="25">
                  <c:v>207.73259244807781</c:v>
                </c:pt>
                <c:pt idx="26">
                  <c:v>185.5035245933899</c:v>
                </c:pt>
                <c:pt idx="27">
                  <c:v>157.79071167228787</c:v>
                </c:pt>
                <c:pt idx="28">
                  <c:v>126.74124843145599</c:v>
                </c:pt>
                <c:pt idx="29">
                  <c:v>94.760741966844918</c:v>
                </c:pt>
                <c:pt idx="30">
                  <c:v>64.326933445400002</c:v>
                </c:pt>
                <c:pt idx="31">
                  <c:v>37.797731123638656</c:v>
                </c:pt>
                <c:pt idx="32">
                  <c:v>17.228527613669389</c:v>
                </c:pt>
                <c:pt idx="33">
                  <c:v>4.2129550352437839</c:v>
                </c:pt>
                <c:pt idx="34">
                  <c:v>-0.24058419547832433</c:v>
                </c:pt>
                <c:pt idx="35">
                  <c:v>4.2129550352437404</c:v>
                </c:pt>
                <c:pt idx="36">
                  <c:v>17.228527613669332</c:v>
                </c:pt>
                <c:pt idx="37">
                  <c:v>36.310874222002241</c:v>
                </c:pt>
                <c:pt idx="38">
                  <c:v>58.963350064500752</c:v>
                </c:pt>
                <c:pt idx="39">
                  <c:v>82.984217909794211</c:v>
                </c:pt>
                <c:pt idx="40">
                  <c:v>106.6196039820872</c:v>
                </c:pt>
                <c:pt idx="41">
                  <c:v>128.61206513154946</c:v>
                </c:pt>
                <c:pt idx="42">
                  <c:v>148.17501714622557</c:v>
                </c:pt>
                <c:pt idx="43">
                  <c:v>164.92253336990203</c:v>
                </c:pt>
                <c:pt idx="44">
                  <c:v>178.77893983045306</c:v>
                </c:pt>
                <c:pt idx="45">
                  <c:v>189.88588659453035</c:v>
                </c:pt>
                <c:pt idx="46">
                  <c:v>198.51796419859417</c:v>
                </c:pt>
                <c:pt idx="47">
                  <c:v>205.012444681896</c:v>
                </c:pt>
                <c:pt idx="48">
                  <c:v>209.71472670023579</c:v>
                </c:pt>
                <c:pt idx="49">
                  <c:v>212.93852435031673</c:v>
                </c:pt>
                <c:pt idx="50">
                  <c:v>214.93852435031673</c:v>
                </c:pt>
                <c:pt idx="51">
                  <c:v>215.89284187083595</c:v>
                </c:pt>
                <c:pt idx="52">
                  <c:v>215.89284187083595</c:v>
                </c:pt>
                <c:pt idx="53">
                  <c:v>215.89284187083595</c:v>
                </c:pt>
                <c:pt idx="54">
                  <c:v>215.89284187083595</c:v>
                </c:pt>
                <c:pt idx="55">
                  <c:v>215.89284187083595</c:v>
                </c:pt>
                <c:pt idx="56">
                  <c:v>215.89284187083595</c:v>
                </c:pt>
              </c:numCache>
            </c:numRef>
          </c:yVal>
          <c:smooth val="1"/>
        </c:ser>
        <c:axId val="99682944"/>
        <c:axId val="99705216"/>
      </c:scatterChart>
      <c:valAx>
        <c:axId val="99682944"/>
        <c:scaling>
          <c:orientation val="minMax"/>
        </c:scaling>
        <c:axPos val="b"/>
        <c:numFmt formatCode="0.0" sourceLinked="1"/>
        <c:tickLblPos val="nextTo"/>
        <c:crossAx val="99705216"/>
        <c:crosses val="autoZero"/>
        <c:crossBetween val="midCat"/>
      </c:valAx>
      <c:valAx>
        <c:axId val="99705216"/>
        <c:scaling>
          <c:orientation val="minMax"/>
        </c:scaling>
        <c:axPos val="l"/>
        <c:majorGridlines/>
        <c:numFmt formatCode="0.0" sourceLinked="1"/>
        <c:tickLblPos val="nextTo"/>
        <c:crossAx val="99682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chart>
    <c:title>
      <c:tx>
        <c:rich>
          <a:bodyPr/>
          <a:lstStyle/>
          <a:p>
            <a:pPr>
              <a:defRPr/>
            </a:pPr>
            <a:r>
              <a:rPr lang="nl-NL"/>
              <a:t>Trapezium</a:t>
            </a:r>
            <a:r>
              <a:rPr lang="nl-NL" baseline="0"/>
              <a:t> profiel</a:t>
            </a:r>
            <a:endParaRPr lang="nl-NL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Blad1!$A$6</c:f>
              <c:strCache>
                <c:ptCount val="1"/>
                <c:pt idx="0">
                  <c:v>Snelheid L</c:v>
                </c:pt>
              </c:strCache>
            </c:strRef>
          </c:tx>
          <c:marker>
            <c:symbol val="none"/>
          </c:marker>
          <c:val>
            <c:numRef>
              <c:f>Blad1!$A$7:$A$63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  <c:pt idx="18">
                  <c:v>28</c:v>
                </c:pt>
                <c:pt idx="19">
                  <c:v>30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26</c:v>
                </c:pt>
                <c:pt idx="40">
                  <c:v>24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16</c:v>
                </c:pt>
                <c:pt idx="45">
                  <c:v>14</c:v>
                </c:pt>
                <c:pt idx="46">
                  <c:v>12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Blad1!$B$6</c:f>
              <c:strCache>
                <c:ptCount val="1"/>
                <c:pt idx="0">
                  <c:v>Sneheid R</c:v>
                </c:pt>
              </c:strCache>
            </c:strRef>
          </c:tx>
          <c:marker>
            <c:symbol val="none"/>
          </c:marker>
          <c:val>
            <c:numRef>
              <c:f>Blad1!$B$7:$B$63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15</c:v>
                </c:pt>
                <c:pt idx="38">
                  <c:v>14</c:v>
                </c:pt>
                <c:pt idx="39">
                  <c:v>13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9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marker val="1"/>
        <c:axId val="99732096"/>
        <c:axId val="99623680"/>
      </c:lineChart>
      <c:lineChart>
        <c:grouping val="standard"/>
        <c:ser>
          <c:idx val="2"/>
          <c:order val="2"/>
          <c:tx>
            <c:strRef>
              <c:f>Blad1!$D$6</c:f>
              <c:strCache>
                <c:ptCount val="1"/>
                <c:pt idx="0">
                  <c:v>Pos-X</c:v>
                </c:pt>
              </c:strCache>
            </c:strRef>
          </c:tx>
          <c:marker>
            <c:symbol val="none"/>
          </c:marker>
          <c:val>
            <c:numRef>
              <c:f>Blad1!$D$7:$D$63</c:f>
              <c:numCache>
                <c:formatCode>0.0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1.9999238461283426</c:v>
                </c:pt>
                <c:pt idx="6">
                  <c:v>5.9974871542047259</c:v>
                </c:pt>
                <c:pt idx="7">
                  <c:v>11.978991156603493</c:v>
                </c:pt>
                <c:pt idx="8">
                  <c:v>19.901135706536056</c:v>
                </c:pt>
                <c:pt idx="9">
                  <c:v>29.66409577773539</c:v>
                </c:pt>
                <c:pt idx="10">
                  <c:v>41.076773973277234</c:v>
                </c:pt>
                <c:pt idx="11">
                  <c:v>53.816231765548835</c:v>
                </c:pt>
                <c:pt idx="12">
                  <c:v>67.385001304051656</c:v>
                </c:pt>
                <c:pt idx="13">
                  <c:v>81.072308684852217</c:v>
                </c:pt>
                <c:pt idx="14">
                  <c:v>93.928060878583011</c:v>
                </c:pt>
                <c:pt idx="15">
                  <c:v>104.7613792008593</c:v>
                </c:pt>
                <c:pt idx="16">
                  <c:v>112.17778706585804</c:v>
                </c:pt>
                <c:pt idx="17">
                  <c:v>114.66977663138387</c:v>
                </c:pt>
                <c:pt idx="18">
                  <c:v>110.77292980450204</c:v>
                </c:pt>
                <c:pt idx="19">
                  <c:v>99.292426833549342</c:v>
                </c:pt>
                <c:pt idx="20">
                  <c:v>79.591259623128281</c:v>
                </c:pt>
                <c:pt idx="21">
                  <c:v>53.702715803129962</c:v>
                </c:pt>
                <c:pt idx="22">
                  <c:v>23.632551937980896</c:v>
                </c:pt>
                <c:pt idx="23">
                  <c:v>-8.2894976703334784</c:v>
                </c:pt>
                <c:pt idx="24">
                  <c:v>-39.590220893815257</c:v>
                </c:pt>
                <c:pt idx="25">
                  <c:v>-67.844543865300921</c:v>
                </c:pt>
                <c:pt idx="26">
                  <c:v>-90.863417476137755</c:v>
                </c:pt>
                <c:pt idx="27">
                  <c:v>-106.86341747613777</c:v>
                </c:pt>
                <c:pt idx="28">
                  <c:v>-114.60491813532714</c:v>
                </c:pt>
                <c:pt idx="29">
                  <c:v>-113.4881342408471</c:v>
                </c:pt>
                <c:pt idx="30">
                  <c:v>-103.59959042084878</c:v>
                </c:pt>
                <c:pt idx="31">
                  <c:v>-85.705417509784908</c:v>
                </c:pt>
                <c:pt idx="32">
                  <c:v>-61.191995329977615</c:v>
                </c:pt>
                <c:pt idx="33">
                  <c:v>-31.958540685414384</c:v>
                </c:pt>
                <c:pt idx="34">
                  <c:v>-0.26996248568413606</c:v>
                </c:pt>
                <c:pt idx="35">
                  <c:v>31.418615714046119</c:v>
                </c:pt>
                <c:pt idx="36">
                  <c:v>60.65207035860935</c:v>
                </c:pt>
                <c:pt idx="37">
                  <c:v>83.800807860240965</c:v>
                </c:pt>
                <c:pt idx="38">
                  <c:v>100.25879492443023</c:v>
                </c:pt>
                <c:pt idx="39">
                  <c:v>110.20856416592257</c:v>
                </c:pt>
                <c:pt idx="40">
                  <c:v>114.3761204299289</c:v>
                </c:pt>
                <c:pt idx="41">
                  <c:v>113.8002275671557</c:v>
                </c:pt>
                <c:pt idx="42">
                  <c:v>109.64199375080049</c:v>
                </c:pt>
                <c:pt idx="43">
                  <c:v>103.04497166976316</c:v>
                </c:pt>
                <c:pt idx="44">
                  <c:v>95.044971669763171</c:v>
                </c:pt>
                <c:pt idx="45">
                  <c:v>86.522311663641091</c:v>
                </c:pt>
                <c:pt idx="46">
                  <c:v>78.186411218133131</c:v>
                </c:pt>
                <c:pt idx="47">
                  <c:v>70.582351562132828</c:v>
                </c:pt>
                <c:pt idx="48">
                  <c:v>64.110215607133256</c:v>
                </c:pt>
                <c:pt idx="49">
                  <c:v>59.049866932255945</c:v>
                </c:pt>
                <c:pt idx="50">
                  <c:v>55.585765317118188</c:v>
                </c:pt>
                <c:pt idx="51">
                  <c:v>53.828131091794255</c:v>
                </c:pt>
                <c:pt idx="52">
                  <c:v>53.828131091794255</c:v>
                </c:pt>
                <c:pt idx="53">
                  <c:v>53.828131091794255</c:v>
                </c:pt>
                <c:pt idx="54">
                  <c:v>53.828131091794255</c:v>
                </c:pt>
                <c:pt idx="55">
                  <c:v>53.828131091794255</c:v>
                </c:pt>
                <c:pt idx="56">
                  <c:v>53.828131091794255</c:v>
                </c:pt>
              </c:numCache>
            </c:numRef>
          </c:val>
        </c:ser>
        <c:marker val="1"/>
        <c:axId val="99627392"/>
        <c:axId val="99625600"/>
      </c:lineChart>
      <c:catAx>
        <c:axId val="9973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Timestamp</a:t>
                </a:r>
              </a:p>
            </c:rich>
          </c:tx>
          <c:layout/>
        </c:title>
        <c:majorTickMark val="none"/>
        <c:tickLblPos val="nextTo"/>
        <c:crossAx val="99623680"/>
        <c:crosses val="autoZero"/>
        <c:auto val="1"/>
        <c:lblAlgn val="ctr"/>
        <c:lblOffset val="100"/>
      </c:catAx>
      <c:valAx>
        <c:axId val="99623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200"/>
                  <a:t>Snelheid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9732096"/>
        <c:crosses val="autoZero"/>
        <c:crossBetween val="between"/>
      </c:valAx>
      <c:valAx>
        <c:axId val="99625600"/>
        <c:scaling>
          <c:orientation val="minMax"/>
        </c:scaling>
        <c:axPos val="r"/>
        <c:numFmt formatCode="0.0" sourceLinked="1"/>
        <c:tickLblPos val="nextTo"/>
        <c:crossAx val="99627392"/>
        <c:crosses val="max"/>
        <c:crossBetween val="between"/>
      </c:valAx>
      <c:catAx>
        <c:axId val="99627392"/>
        <c:scaling>
          <c:orientation val="minMax"/>
        </c:scaling>
        <c:delete val="1"/>
        <c:axPos val="b"/>
        <c:tickLblPos val="none"/>
        <c:crossAx val="99625600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21</xdr:row>
      <xdr:rowOff>152399</xdr:rowOff>
    </xdr:from>
    <xdr:to>
      <xdr:col>12</xdr:col>
      <xdr:colOff>487680</xdr:colOff>
      <xdr:row>39</xdr:row>
      <xdr:rowOff>85724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59056</xdr:colOff>
      <xdr:row>21</xdr:row>
      <xdr:rowOff>165734</xdr:rowOff>
    </xdr:from>
    <xdr:to>
      <xdr:col>20</xdr:col>
      <xdr:colOff>9526</xdr:colOff>
      <xdr:row>39</xdr:row>
      <xdr:rowOff>133349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133349</xdr:colOff>
      <xdr:row>2</xdr:row>
      <xdr:rowOff>85725</xdr:rowOff>
    </xdr:from>
    <xdr:to>
      <xdr:col>19</xdr:col>
      <xdr:colOff>523874</xdr:colOff>
      <xdr:row>20</xdr:row>
      <xdr:rowOff>19050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0.08645</cdr:x>
      <cdr:y>0.67422</cdr:y>
    </cdr:from>
    <cdr:to>
      <cdr:x>0.12487</cdr:x>
      <cdr:y>0.80453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771526" y="2266950"/>
          <a:ext cx="3429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2400" b="1"/>
            <a:t>A</a:t>
          </a:r>
        </a:p>
      </cdr:txBody>
    </cdr:sp>
  </cdr:relSizeAnchor>
  <cdr:relSizeAnchor xmlns:cdr="http://schemas.openxmlformats.org/drawingml/2006/chartDrawing">
    <cdr:from>
      <cdr:x>0.28602</cdr:x>
      <cdr:y>0.12748</cdr:y>
    </cdr:from>
    <cdr:to>
      <cdr:x>0.32444</cdr:x>
      <cdr:y>0.25779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2552700" y="428625"/>
          <a:ext cx="3429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2400" b="1"/>
            <a:t>B</a:t>
          </a:r>
        </a:p>
      </cdr:txBody>
    </cdr:sp>
  </cdr:relSizeAnchor>
  <cdr:relSizeAnchor xmlns:cdr="http://schemas.openxmlformats.org/drawingml/2006/chartDrawing">
    <cdr:from>
      <cdr:x>0.57417</cdr:x>
      <cdr:y>0.12748</cdr:y>
    </cdr:from>
    <cdr:to>
      <cdr:x>0.61259</cdr:x>
      <cdr:y>0.25779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5124450" y="428625"/>
          <a:ext cx="3429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2400" b="1"/>
            <a:t>C</a:t>
          </a:r>
        </a:p>
      </cdr:txBody>
    </cdr:sp>
  </cdr:relSizeAnchor>
  <cdr:relSizeAnchor xmlns:cdr="http://schemas.openxmlformats.org/drawingml/2006/chartDrawing">
    <cdr:from>
      <cdr:x>0.77481</cdr:x>
      <cdr:y>0.67705</cdr:y>
    </cdr:from>
    <cdr:to>
      <cdr:x>0.81217</cdr:x>
      <cdr:y>0.81303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6915150" y="2276475"/>
          <a:ext cx="333376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nl-NL" sz="2400" b="1"/>
            <a:t>D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D3" sqref="D3"/>
    </sheetView>
  </sheetViews>
  <sheetFormatPr defaultRowHeight="15"/>
  <cols>
    <col min="1" max="1" width="11.28515625" customWidth="1"/>
    <col min="2" max="2" width="12.28515625" customWidth="1"/>
    <col min="4" max="5" width="8.85546875" style="1"/>
  </cols>
  <sheetData>
    <row r="1" spans="1:5" ht="15.75">
      <c r="A1" s="6" t="s">
        <v>8</v>
      </c>
    </row>
    <row r="2" spans="1:5" ht="15.75">
      <c r="A2" s="6" t="s">
        <v>5</v>
      </c>
    </row>
    <row r="3" spans="1:5">
      <c r="A3" s="2" t="s">
        <v>6</v>
      </c>
      <c r="B3" s="2" t="s">
        <v>7</v>
      </c>
    </row>
    <row r="4" spans="1:5">
      <c r="A4" s="4">
        <v>2</v>
      </c>
      <c r="B4" s="4">
        <v>1</v>
      </c>
    </row>
    <row r="6" spans="1:5">
      <c r="A6" s="2" t="s">
        <v>0</v>
      </c>
      <c r="B6" s="2" t="s">
        <v>1</v>
      </c>
      <c r="C6" s="2" t="s">
        <v>2</v>
      </c>
      <c r="D6" s="3" t="s">
        <v>3</v>
      </c>
      <c r="E6" s="3" t="s">
        <v>4</v>
      </c>
    </row>
    <row r="7" spans="1:5">
      <c r="A7" s="5">
        <v>0</v>
      </c>
      <c r="B7" s="5">
        <v>0</v>
      </c>
      <c r="C7">
        <f>+A7-B7</f>
        <v>0</v>
      </c>
      <c r="D7" s="1">
        <v>0</v>
      </c>
      <c r="E7" s="1">
        <v>0</v>
      </c>
    </row>
    <row r="8" spans="1:5">
      <c r="A8">
        <f>+A7</f>
        <v>0</v>
      </c>
      <c r="B8">
        <f>+B7</f>
        <v>0</v>
      </c>
      <c r="C8">
        <f t="shared" ref="C8:C39" si="0">+A8-B8+C7</f>
        <v>0</v>
      </c>
      <c r="D8" s="1">
        <f>+D7+A8*(COS((C7+C8)*PI()/360))</f>
        <v>0</v>
      </c>
      <c r="E8" s="1">
        <f>+E7+A8*(SIN((C7+C8)*PI()/360))</f>
        <v>0</v>
      </c>
    </row>
    <row r="9" spans="1:5">
      <c r="A9">
        <f t="shared" ref="A9:A11" si="1">+A8</f>
        <v>0</v>
      </c>
      <c r="B9">
        <f t="shared" ref="B9:B11" si="2">+B8</f>
        <v>0</v>
      </c>
      <c r="C9">
        <f t="shared" si="0"/>
        <v>0</v>
      </c>
      <c r="D9" s="1">
        <f t="shared" ref="D9:D63" si="3">+D8+A9*(COS((C8+C9)*PI()/360))</f>
        <v>0</v>
      </c>
      <c r="E9" s="1">
        <f t="shared" ref="E9:E63" si="4">+E8+A9*(SIN((C8+C9)*PI()/360))</f>
        <v>0</v>
      </c>
    </row>
    <row r="10" spans="1:5">
      <c r="A10">
        <f t="shared" si="1"/>
        <v>0</v>
      </c>
      <c r="B10">
        <f t="shared" si="2"/>
        <v>0</v>
      </c>
      <c r="C10">
        <f t="shared" si="0"/>
        <v>0</v>
      </c>
      <c r="D10" s="1">
        <f t="shared" si="3"/>
        <v>0</v>
      </c>
      <c r="E10" s="1">
        <f t="shared" si="4"/>
        <v>0</v>
      </c>
    </row>
    <row r="11" spans="1:5">
      <c r="A11">
        <f t="shared" si="1"/>
        <v>0</v>
      </c>
      <c r="B11">
        <f t="shared" si="2"/>
        <v>0</v>
      </c>
      <c r="C11">
        <f t="shared" si="0"/>
        <v>0</v>
      </c>
      <c r="D11" s="1">
        <f t="shared" si="3"/>
        <v>0</v>
      </c>
      <c r="E11" s="1">
        <f t="shared" si="4"/>
        <v>0</v>
      </c>
    </row>
    <row r="12" spans="1:5">
      <c r="A12">
        <f t="shared" ref="A12:A22" si="5">+A11+A$4</f>
        <v>2</v>
      </c>
      <c r="B12">
        <f t="shared" ref="B12:B22" si="6">+B11+B$4</f>
        <v>1</v>
      </c>
      <c r="C12">
        <f t="shared" si="0"/>
        <v>1</v>
      </c>
      <c r="D12" s="1">
        <f t="shared" si="3"/>
        <v>1.9999238461283426</v>
      </c>
      <c r="E12" s="1">
        <f t="shared" si="4"/>
        <v>1.7453070996747869E-2</v>
      </c>
    </row>
    <row r="13" spans="1:5">
      <c r="A13">
        <f t="shared" si="5"/>
        <v>4</v>
      </c>
      <c r="B13">
        <f t="shared" si="6"/>
        <v>2</v>
      </c>
      <c r="C13">
        <f t="shared" si="0"/>
        <v>3</v>
      </c>
      <c r="D13" s="1">
        <f t="shared" si="3"/>
        <v>5.9974871542047259</v>
      </c>
      <c r="E13" s="1">
        <f t="shared" si="4"/>
        <v>0.15705105780675174</v>
      </c>
    </row>
    <row r="14" spans="1:5">
      <c r="A14">
        <f t="shared" si="5"/>
        <v>6</v>
      </c>
      <c r="B14">
        <f t="shared" si="6"/>
        <v>3</v>
      </c>
      <c r="C14">
        <f t="shared" si="0"/>
        <v>6</v>
      </c>
      <c r="D14" s="1">
        <f t="shared" si="3"/>
        <v>11.978991156603493</v>
      </c>
      <c r="E14" s="1">
        <f t="shared" si="4"/>
        <v>0.62780563217382146</v>
      </c>
    </row>
    <row r="15" spans="1:5">
      <c r="A15">
        <f t="shared" si="5"/>
        <v>8</v>
      </c>
      <c r="B15">
        <f t="shared" si="6"/>
        <v>4</v>
      </c>
      <c r="C15">
        <f t="shared" si="0"/>
        <v>10</v>
      </c>
      <c r="D15" s="1">
        <f t="shared" si="3"/>
        <v>19.901135706536056</v>
      </c>
      <c r="E15" s="1">
        <f t="shared" si="4"/>
        <v>1.741190439854345</v>
      </c>
    </row>
    <row r="16" spans="1:5">
      <c r="A16">
        <f t="shared" si="5"/>
        <v>10</v>
      </c>
      <c r="B16">
        <f t="shared" si="6"/>
        <v>5</v>
      </c>
      <c r="C16">
        <f t="shared" si="0"/>
        <v>15</v>
      </c>
      <c r="D16" s="1">
        <f t="shared" si="3"/>
        <v>29.66409577773539</v>
      </c>
      <c r="E16" s="1">
        <f t="shared" si="4"/>
        <v>3.9055865792353739</v>
      </c>
    </row>
    <row r="17" spans="1:5">
      <c r="A17">
        <f t="shared" si="5"/>
        <v>12</v>
      </c>
      <c r="B17">
        <f t="shared" si="6"/>
        <v>6</v>
      </c>
      <c r="C17">
        <f t="shared" si="0"/>
        <v>21</v>
      </c>
      <c r="D17" s="1">
        <f t="shared" si="3"/>
        <v>41.076773973277234</v>
      </c>
      <c r="E17" s="1">
        <f t="shared" si="4"/>
        <v>7.6137905117347424</v>
      </c>
    </row>
    <row r="18" spans="1:5">
      <c r="A18">
        <f t="shared" si="5"/>
        <v>14</v>
      </c>
      <c r="B18">
        <f t="shared" si="6"/>
        <v>7</v>
      </c>
      <c r="C18">
        <f t="shared" si="0"/>
        <v>28</v>
      </c>
      <c r="D18" s="1">
        <f t="shared" si="3"/>
        <v>53.816231765548835</v>
      </c>
      <c r="E18" s="1">
        <f t="shared" si="4"/>
        <v>13.419495908922089</v>
      </c>
    </row>
    <row r="19" spans="1:5">
      <c r="A19">
        <f t="shared" si="5"/>
        <v>16</v>
      </c>
      <c r="B19">
        <f t="shared" si="6"/>
        <v>8</v>
      </c>
      <c r="C19">
        <f t="shared" si="0"/>
        <v>36</v>
      </c>
      <c r="D19" s="1">
        <f t="shared" si="3"/>
        <v>67.385001304051656</v>
      </c>
      <c r="E19" s="1">
        <f t="shared" si="4"/>
        <v>21.898204136653369</v>
      </c>
    </row>
    <row r="20" spans="1:5">
      <c r="A20">
        <f t="shared" si="5"/>
        <v>18</v>
      </c>
      <c r="B20">
        <f t="shared" si="6"/>
        <v>9</v>
      </c>
      <c r="C20">
        <f t="shared" si="0"/>
        <v>45</v>
      </c>
      <c r="D20" s="1">
        <f t="shared" si="3"/>
        <v>81.072308684852217</v>
      </c>
      <c r="E20" s="1">
        <f t="shared" si="4"/>
        <v>33.588269006596676</v>
      </c>
    </row>
    <row r="21" spans="1:5">
      <c r="A21">
        <f t="shared" si="5"/>
        <v>20</v>
      </c>
      <c r="B21">
        <f t="shared" si="6"/>
        <v>10</v>
      </c>
      <c r="C21">
        <f t="shared" si="0"/>
        <v>55</v>
      </c>
      <c r="D21" s="1">
        <f t="shared" si="3"/>
        <v>93.928060878583011</v>
      </c>
      <c r="E21" s="1">
        <f t="shared" si="4"/>
        <v>48.909157868976237</v>
      </c>
    </row>
    <row r="22" spans="1:5">
      <c r="A22">
        <f t="shared" si="5"/>
        <v>22</v>
      </c>
      <c r="B22">
        <f t="shared" si="6"/>
        <v>11</v>
      </c>
      <c r="C22">
        <f t="shared" si="0"/>
        <v>66</v>
      </c>
      <c r="D22" s="1">
        <f t="shared" si="3"/>
        <v>104.7613792008593</v>
      </c>
      <c r="E22" s="1">
        <f t="shared" si="4"/>
        <v>68.056983179654026</v>
      </c>
    </row>
    <row r="23" spans="1:5">
      <c r="A23">
        <f t="shared" ref="A23:A24" si="7">+A22+A$4</f>
        <v>24</v>
      </c>
      <c r="B23">
        <f t="shared" ref="B23:B24" si="8">+B22+B$4</f>
        <v>12</v>
      </c>
      <c r="C23">
        <f t="shared" si="0"/>
        <v>78</v>
      </c>
      <c r="D23" s="1">
        <f t="shared" si="3"/>
        <v>112.17778706585804</v>
      </c>
      <c r="E23" s="1">
        <f t="shared" si="4"/>
        <v>90.882339570737713</v>
      </c>
    </row>
    <row r="24" spans="1:5">
      <c r="A24">
        <f t="shared" si="7"/>
        <v>26</v>
      </c>
      <c r="B24">
        <f t="shared" si="8"/>
        <v>13</v>
      </c>
      <c r="C24">
        <f t="shared" si="0"/>
        <v>91</v>
      </c>
      <c r="D24" s="1">
        <f t="shared" si="3"/>
        <v>114.66977663138387</v>
      </c>
      <c r="E24" s="1">
        <f t="shared" si="4"/>
        <v>116.76264072828437</v>
      </c>
    </row>
    <row r="25" spans="1:5">
      <c r="A25">
        <f>+A24+A$4</f>
        <v>28</v>
      </c>
      <c r="B25">
        <f>+B24+B$4</f>
        <v>14</v>
      </c>
      <c r="C25">
        <f t="shared" si="0"/>
        <v>105</v>
      </c>
      <c r="D25" s="1">
        <f t="shared" si="3"/>
        <v>110.77292980450204</v>
      </c>
      <c r="E25" s="1">
        <f t="shared" si="4"/>
        <v>144.49014665304833</v>
      </c>
    </row>
    <row r="26" spans="1:5">
      <c r="A26">
        <f t="shared" ref="A26:A27" si="9">+A25+A$4</f>
        <v>30</v>
      </c>
      <c r="B26">
        <f t="shared" ref="B26:B27" si="10">+B25+B$4</f>
        <v>15</v>
      </c>
      <c r="C26">
        <f t="shared" si="0"/>
        <v>120</v>
      </c>
      <c r="D26" s="1">
        <f t="shared" si="3"/>
        <v>99.292426833549342</v>
      </c>
      <c r="E26" s="1">
        <f t="shared" si="4"/>
        <v>172.20653262838692</v>
      </c>
    </row>
    <row r="27" spans="1:5">
      <c r="A27">
        <f t="shared" si="9"/>
        <v>32</v>
      </c>
      <c r="B27">
        <f t="shared" si="10"/>
        <v>16</v>
      </c>
      <c r="C27">
        <f t="shared" si="0"/>
        <v>136</v>
      </c>
      <c r="D27" s="1">
        <f t="shared" si="3"/>
        <v>79.591259623128281</v>
      </c>
      <c r="E27" s="1">
        <f t="shared" si="4"/>
        <v>197.42287674380202</v>
      </c>
    </row>
    <row r="28" spans="1:5">
      <c r="A28">
        <f>+A27</f>
        <v>32</v>
      </c>
      <c r="B28">
        <f>+B27</f>
        <v>16</v>
      </c>
      <c r="C28">
        <f t="shared" si="0"/>
        <v>152</v>
      </c>
      <c r="D28" s="1">
        <f t="shared" si="3"/>
        <v>53.702715803129962</v>
      </c>
      <c r="E28" s="1">
        <f t="shared" si="4"/>
        <v>216.23200481716117</v>
      </c>
    </row>
    <row r="29" spans="1:5">
      <c r="A29">
        <f t="shared" ref="A29:A42" si="11">+A28</f>
        <v>32</v>
      </c>
      <c r="B29">
        <f t="shared" ref="B29:B42" si="12">+B28</f>
        <v>16</v>
      </c>
      <c r="C29">
        <f t="shared" si="0"/>
        <v>168</v>
      </c>
      <c r="D29" s="1">
        <f t="shared" si="3"/>
        <v>23.632551937980896</v>
      </c>
      <c r="E29" s="1">
        <f t="shared" si="4"/>
        <v>227.17664940358259</v>
      </c>
    </row>
    <row r="30" spans="1:5">
      <c r="A30">
        <f t="shared" si="11"/>
        <v>32</v>
      </c>
      <c r="B30">
        <f t="shared" si="12"/>
        <v>16</v>
      </c>
      <c r="C30">
        <f t="shared" si="0"/>
        <v>184</v>
      </c>
      <c r="D30" s="1">
        <f t="shared" si="3"/>
        <v>-8.2894976703334784</v>
      </c>
      <c r="E30" s="1">
        <f t="shared" si="4"/>
        <v>229.40885656339461</v>
      </c>
    </row>
    <row r="31" spans="1:5">
      <c r="A31">
        <f t="shared" si="11"/>
        <v>32</v>
      </c>
      <c r="B31">
        <f t="shared" si="12"/>
        <v>16</v>
      </c>
      <c r="C31">
        <f t="shared" si="0"/>
        <v>200</v>
      </c>
      <c r="D31" s="1">
        <f t="shared" si="3"/>
        <v>-39.590220893815257</v>
      </c>
      <c r="E31" s="1">
        <f t="shared" si="4"/>
        <v>222.75568245722633</v>
      </c>
    </row>
    <row r="32" spans="1:5">
      <c r="A32">
        <f t="shared" si="11"/>
        <v>32</v>
      </c>
      <c r="B32">
        <f t="shared" si="12"/>
        <v>16</v>
      </c>
      <c r="C32">
        <f t="shared" si="0"/>
        <v>216</v>
      </c>
      <c r="D32" s="1">
        <f t="shared" si="3"/>
        <v>-67.844543865300921</v>
      </c>
      <c r="E32" s="1">
        <f t="shared" si="4"/>
        <v>207.73259244807781</v>
      </c>
    </row>
    <row r="33" spans="1:5">
      <c r="A33">
        <f t="shared" si="11"/>
        <v>32</v>
      </c>
      <c r="B33">
        <f t="shared" si="12"/>
        <v>16</v>
      </c>
      <c r="C33">
        <f t="shared" si="0"/>
        <v>232</v>
      </c>
      <c r="D33" s="1">
        <f t="shared" si="3"/>
        <v>-90.863417476137755</v>
      </c>
      <c r="E33" s="1">
        <f t="shared" si="4"/>
        <v>185.5035245933899</v>
      </c>
    </row>
    <row r="34" spans="1:5">
      <c r="A34">
        <f t="shared" si="11"/>
        <v>32</v>
      </c>
      <c r="B34">
        <f t="shared" si="12"/>
        <v>16</v>
      </c>
      <c r="C34">
        <f t="shared" si="0"/>
        <v>248</v>
      </c>
      <c r="D34" s="1">
        <f t="shared" si="3"/>
        <v>-106.86341747613777</v>
      </c>
      <c r="E34" s="1">
        <f t="shared" si="4"/>
        <v>157.79071167228787</v>
      </c>
    </row>
    <row r="35" spans="1:5">
      <c r="A35">
        <f t="shared" si="11"/>
        <v>32</v>
      </c>
      <c r="B35">
        <f t="shared" si="12"/>
        <v>16</v>
      </c>
      <c r="C35">
        <f t="shared" si="0"/>
        <v>264</v>
      </c>
      <c r="D35" s="1">
        <f t="shared" si="3"/>
        <v>-114.60491813532714</v>
      </c>
      <c r="E35" s="1">
        <f t="shared" si="4"/>
        <v>126.74124843145599</v>
      </c>
    </row>
    <row r="36" spans="1:5">
      <c r="A36">
        <f t="shared" si="11"/>
        <v>32</v>
      </c>
      <c r="B36">
        <f t="shared" si="12"/>
        <v>16</v>
      </c>
      <c r="C36">
        <f t="shared" si="0"/>
        <v>280</v>
      </c>
      <c r="D36" s="1">
        <f t="shared" si="3"/>
        <v>-113.4881342408471</v>
      </c>
      <c r="E36" s="1">
        <f t="shared" si="4"/>
        <v>94.760741966844918</v>
      </c>
    </row>
    <row r="37" spans="1:5">
      <c r="A37">
        <f t="shared" si="11"/>
        <v>32</v>
      </c>
      <c r="B37">
        <f t="shared" si="12"/>
        <v>16</v>
      </c>
      <c r="C37">
        <f t="shared" si="0"/>
        <v>296</v>
      </c>
      <c r="D37" s="1">
        <f t="shared" si="3"/>
        <v>-103.59959042084878</v>
      </c>
      <c r="E37" s="1">
        <f t="shared" si="4"/>
        <v>64.326933445400002</v>
      </c>
    </row>
    <row r="38" spans="1:5">
      <c r="A38">
        <f t="shared" si="11"/>
        <v>32</v>
      </c>
      <c r="B38">
        <f t="shared" si="12"/>
        <v>16</v>
      </c>
      <c r="C38">
        <f t="shared" si="0"/>
        <v>312</v>
      </c>
      <c r="D38" s="1">
        <f t="shared" si="3"/>
        <v>-85.705417509784908</v>
      </c>
      <c r="E38" s="1">
        <f t="shared" si="4"/>
        <v>37.797731123638656</v>
      </c>
    </row>
    <row r="39" spans="1:5">
      <c r="A39">
        <f t="shared" si="11"/>
        <v>32</v>
      </c>
      <c r="B39">
        <f t="shared" si="12"/>
        <v>16</v>
      </c>
      <c r="C39">
        <f t="shared" si="0"/>
        <v>328</v>
      </c>
      <c r="D39" s="1">
        <f t="shared" si="3"/>
        <v>-61.191995329977615</v>
      </c>
      <c r="E39" s="1">
        <f t="shared" si="4"/>
        <v>17.228527613669389</v>
      </c>
    </row>
    <row r="40" spans="1:5">
      <c r="A40">
        <f t="shared" si="11"/>
        <v>32</v>
      </c>
      <c r="B40">
        <f t="shared" si="12"/>
        <v>16</v>
      </c>
      <c r="C40">
        <f t="shared" ref="C40:C63" si="13">+A40-B40+C39</f>
        <v>344</v>
      </c>
      <c r="D40" s="1">
        <f t="shared" si="3"/>
        <v>-31.958540685414384</v>
      </c>
      <c r="E40" s="1">
        <f t="shared" si="4"/>
        <v>4.2129550352437839</v>
      </c>
    </row>
    <row r="41" spans="1:5">
      <c r="A41">
        <f t="shared" si="11"/>
        <v>32</v>
      </c>
      <c r="B41">
        <f t="shared" si="12"/>
        <v>16</v>
      </c>
      <c r="C41">
        <f t="shared" si="13"/>
        <v>360</v>
      </c>
      <c r="D41" s="1">
        <f t="shared" si="3"/>
        <v>-0.26996248568413606</v>
      </c>
      <c r="E41" s="1">
        <f t="shared" si="4"/>
        <v>-0.24058419547832433</v>
      </c>
    </row>
    <row r="42" spans="1:5">
      <c r="A42">
        <f t="shared" si="11"/>
        <v>32</v>
      </c>
      <c r="B42">
        <f t="shared" si="12"/>
        <v>16</v>
      </c>
      <c r="C42">
        <f t="shared" si="13"/>
        <v>376</v>
      </c>
      <c r="D42" s="1">
        <f t="shared" si="3"/>
        <v>31.418615714046119</v>
      </c>
      <c r="E42" s="1">
        <f t="shared" si="4"/>
        <v>4.2129550352437404</v>
      </c>
    </row>
    <row r="43" spans="1:5">
      <c r="A43">
        <f>+A42</f>
        <v>32</v>
      </c>
      <c r="B43">
        <f>+B42</f>
        <v>16</v>
      </c>
      <c r="C43">
        <f t="shared" si="13"/>
        <v>392</v>
      </c>
      <c r="D43" s="1">
        <f t="shared" si="3"/>
        <v>60.65207035860935</v>
      </c>
      <c r="E43" s="1">
        <f t="shared" si="4"/>
        <v>17.228527613669332</v>
      </c>
    </row>
    <row r="44" spans="1:5">
      <c r="A44">
        <f t="shared" ref="A44:A59" si="14">+A43-A$4</f>
        <v>30</v>
      </c>
      <c r="B44">
        <f t="shared" ref="B44:B59" si="15">+B43-B$4</f>
        <v>15</v>
      </c>
      <c r="C44">
        <f t="shared" si="13"/>
        <v>407</v>
      </c>
      <c r="D44" s="1">
        <f t="shared" si="3"/>
        <v>83.800807860240965</v>
      </c>
      <c r="E44" s="1">
        <f t="shared" si="4"/>
        <v>36.310874222002241</v>
      </c>
    </row>
    <row r="45" spans="1:5">
      <c r="A45">
        <f t="shared" si="14"/>
        <v>28</v>
      </c>
      <c r="B45">
        <f t="shared" si="15"/>
        <v>14</v>
      </c>
      <c r="C45">
        <f t="shared" si="13"/>
        <v>421</v>
      </c>
      <c r="D45" s="1">
        <f t="shared" si="3"/>
        <v>100.25879492443023</v>
      </c>
      <c r="E45" s="1">
        <f t="shared" si="4"/>
        <v>58.963350064500752</v>
      </c>
    </row>
    <row r="46" spans="1:5">
      <c r="A46">
        <f t="shared" si="14"/>
        <v>26</v>
      </c>
      <c r="B46">
        <f t="shared" si="15"/>
        <v>13</v>
      </c>
      <c r="C46">
        <f t="shared" si="13"/>
        <v>434</v>
      </c>
      <c r="D46" s="1">
        <f t="shared" si="3"/>
        <v>110.20856416592257</v>
      </c>
      <c r="E46" s="1">
        <f t="shared" si="4"/>
        <v>82.984217909794211</v>
      </c>
    </row>
    <row r="47" spans="1:5">
      <c r="A47">
        <f t="shared" si="14"/>
        <v>24</v>
      </c>
      <c r="B47">
        <f t="shared" si="15"/>
        <v>12</v>
      </c>
      <c r="C47">
        <f t="shared" si="13"/>
        <v>446</v>
      </c>
      <c r="D47" s="1">
        <f t="shared" si="3"/>
        <v>114.3761204299289</v>
      </c>
      <c r="E47" s="1">
        <f t="shared" si="4"/>
        <v>106.6196039820872</v>
      </c>
    </row>
    <row r="48" spans="1:5">
      <c r="A48">
        <f t="shared" si="14"/>
        <v>22</v>
      </c>
      <c r="B48">
        <f t="shared" si="15"/>
        <v>11</v>
      </c>
      <c r="C48">
        <f t="shared" si="13"/>
        <v>457</v>
      </c>
      <c r="D48" s="1">
        <f t="shared" si="3"/>
        <v>113.8002275671557</v>
      </c>
      <c r="E48" s="1">
        <f t="shared" si="4"/>
        <v>128.61206513154946</v>
      </c>
    </row>
    <row r="49" spans="1:5">
      <c r="A49">
        <f t="shared" si="14"/>
        <v>20</v>
      </c>
      <c r="B49">
        <f t="shared" si="15"/>
        <v>10</v>
      </c>
      <c r="C49">
        <f t="shared" si="13"/>
        <v>467</v>
      </c>
      <c r="D49" s="1">
        <f t="shared" si="3"/>
        <v>109.64199375080049</v>
      </c>
      <c r="E49" s="1">
        <f t="shared" si="4"/>
        <v>148.17501714622557</v>
      </c>
    </row>
    <row r="50" spans="1:5">
      <c r="A50">
        <f t="shared" si="14"/>
        <v>18</v>
      </c>
      <c r="B50">
        <f t="shared" si="15"/>
        <v>9</v>
      </c>
      <c r="C50">
        <f t="shared" si="13"/>
        <v>476</v>
      </c>
      <c r="D50" s="1">
        <f t="shared" si="3"/>
        <v>103.04497166976316</v>
      </c>
      <c r="E50" s="1">
        <f t="shared" si="4"/>
        <v>164.92253336990203</v>
      </c>
    </row>
    <row r="51" spans="1:5">
      <c r="A51">
        <f t="shared" si="14"/>
        <v>16</v>
      </c>
      <c r="B51">
        <f t="shared" si="15"/>
        <v>8</v>
      </c>
      <c r="C51">
        <f t="shared" si="13"/>
        <v>484</v>
      </c>
      <c r="D51" s="1">
        <f t="shared" si="3"/>
        <v>95.044971669763171</v>
      </c>
      <c r="E51" s="1">
        <f t="shared" si="4"/>
        <v>178.77893983045306</v>
      </c>
    </row>
    <row r="52" spans="1:5">
      <c r="A52">
        <f t="shared" si="14"/>
        <v>14</v>
      </c>
      <c r="B52">
        <f t="shared" si="15"/>
        <v>7</v>
      </c>
      <c r="C52">
        <f t="shared" si="13"/>
        <v>491</v>
      </c>
      <c r="D52" s="1">
        <f t="shared" si="3"/>
        <v>86.522311663641091</v>
      </c>
      <c r="E52" s="1">
        <f t="shared" si="4"/>
        <v>189.88588659453035</v>
      </c>
    </row>
    <row r="53" spans="1:5">
      <c r="A53">
        <f t="shared" si="14"/>
        <v>12</v>
      </c>
      <c r="B53">
        <f t="shared" si="15"/>
        <v>6</v>
      </c>
      <c r="C53">
        <f t="shared" si="13"/>
        <v>497</v>
      </c>
      <c r="D53" s="1">
        <f t="shared" si="3"/>
        <v>78.186411218133131</v>
      </c>
      <c r="E53" s="1">
        <f t="shared" si="4"/>
        <v>198.51796419859417</v>
      </c>
    </row>
    <row r="54" spans="1:5">
      <c r="A54">
        <f t="shared" si="14"/>
        <v>10</v>
      </c>
      <c r="B54">
        <f t="shared" si="15"/>
        <v>5</v>
      </c>
      <c r="C54">
        <f t="shared" si="13"/>
        <v>502</v>
      </c>
      <c r="D54" s="1">
        <f t="shared" si="3"/>
        <v>70.582351562132828</v>
      </c>
      <c r="E54" s="1">
        <f t="shared" si="4"/>
        <v>205.012444681896</v>
      </c>
    </row>
    <row r="55" spans="1:5">
      <c r="A55">
        <f t="shared" si="14"/>
        <v>8</v>
      </c>
      <c r="B55">
        <f t="shared" si="15"/>
        <v>4</v>
      </c>
      <c r="C55">
        <f t="shared" si="13"/>
        <v>506</v>
      </c>
      <c r="D55" s="1">
        <f t="shared" si="3"/>
        <v>64.110215607133256</v>
      </c>
      <c r="E55" s="1">
        <f t="shared" si="4"/>
        <v>209.71472670023579</v>
      </c>
    </row>
    <row r="56" spans="1:5">
      <c r="A56">
        <f t="shared" si="14"/>
        <v>6</v>
      </c>
      <c r="B56">
        <f t="shared" si="15"/>
        <v>3</v>
      </c>
      <c r="C56">
        <f t="shared" si="13"/>
        <v>509</v>
      </c>
      <c r="D56" s="1">
        <f t="shared" si="3"/>
        <v>59.049866932255945</v>
      </c>
      <c r="E56" s="1">
        <f t="shared" si="4"/>
        <v>212.93852435031673</v>
      </c>
    </row>
    <row r="57" spans="1:5">
      <c r="A57">
        <f t="shared" si="14"/>
        <v>4</v>
      </c>
      <c r="B57">
        <f t="shared" si="15"/>
        <v>2</v>
      </c>
      <c r="C57">
        <f t="shared" si="13"/>
        <v>511</v>
      </c>
      <c r="D57" s="1">
        <f t="shared" si="3"/>
        <v>55.585765317118188</v>
      </c>
      <c r="E57" s="1">
        <f t="shared" si="4"/>
        <v>214.93852435031673</v>
      </c>
    </row>
    <row r="58" spans="1:5">
      <c r="A58">
        <f t="shared" si="14"/>
        <v>2</v>
      </c>
      <c r="B58">
        <f t="shared" si="15"/>
        <v>1</v>
      </c>
      <c r="C58">
        <f t="shared" si="13"/>
        <v>512</v>
      </c>
      <c r="D58" s="1">
        <f t="shared" si="3"/>
        <v>53.828131091794255</v>
      </c>
      <c r="E58" s="1">
        <f t="shared" si="4"/>
        <v>215.89284187083595</v>
      </c>
    </row>
    <row r="59" spans="1:5">
      <c r="A59">
        <f t="shared" si="14"/>
        <v>0</v>
      </c>
      <c r="B59">
        <f t="shared" si="15"/>
        <v>0</v>
      </c>
      <c r="C59">
        <f t="shared" si="13"/>
        <v>512</v>
      </c>
      <c r="D59" s="1">
        <f t="shared" si="3"/>
        <v>53.828131091794255</v>
      </c>
      <c r="E59" s="1">
        <f t="shared" si="4"/>
        <v>215.89284187083595</v>
      </c>
    </row>
    <row r="60" spans="1:5">
      <c r="A60">
        <f>+A59</f>
        <v>0</v>
      </c>
      <c r="B60">
        <f>+B59</f>
        <v>0</v>
      </c>
      <c r="C60">
        <f t="shared" si="13"/>
        <v>512</v>
      </c>
      <c r="D60" s="1">
        <f t="shared" si="3"/>
        <v>53.828131091794255</v>
      </c>
      <c r="E60" s="1">
        <f t="shared" si="4"/>
        <v>215.89284187083595</v>
      </c>
    </row>
    <row r="61" spans="1:5">
      <c r="A61">
        <f t="shared" ref="A61:A63" si="16">+A60</f>
        <v>0</v>
      </c>
      <c r="B61">
        <f t="shared" ref="B61:B63" si="17">+B60</f>
        <v>0</v>
      </c>
      <c r="C61">
        <f t="shared" si="13"/>
        <v>512</v>
      </c>
      <c r="D61" s="1">
        <f t="shared" si="3"/>
        <v>53.828131091794255</v>
      </c>
      <c r="E61" s="1">
        <f t="shared" si="4"/>
        <v>215.89284187083595</v>
      </c>
    </row>
    <row r="62" spans="1:5">
      <c r="A62">
        <f t="shared" si="16"/>
        <v>0</v>
      </c>
      <c r="B62">
        <f t="shared" si="17"/>
        <v>0</v>
      </c>
      <c r="C62">
        <f t="shared" si="13"/>
        <v>512</v>
      </c>
      <c r="D62" s="1">
        <f t="shared" si="3"/>
        <v>53.828131091794255</v>
      </c>
      <c r="E62" s="1">
        <f t="shared" si="4"/>
        <v>215.89284187083595</v>
      </c>
    </row>
    <row r="63" spans="1:5">
      <c r="A63">
        <f t="shared" si="16"/>
        <v>0</v>
      </c>
      <c r="B63">
        <f t="shared" si="17"/>
        <v>0</v>
      </c>
      <c r="C63">
        <f t="shared" si="13"/>
        <v>512</v>
      </c>
      <c r="D63" s="1">
        <f t="shared" si="3"/>
        <v>53.828131091794255</v>
      </c>
      <c r="E63" s="1">
        <f t="shared" si="4"/>
        <v>215.89284187083595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Continental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jh2295</dc:creator>
  <cp:lastModifiedBy>Jan Heynen</cp:lastModifiedBy>
  <dcterms:created xsi:type="dcterms:W3CDTF">2013-06-17T14:27:15Z</dcterms:created>
  <dcterms:modified xsi:type="dcterms:W3CDTF">2014-04-22T20:25:06Z</dcterms:modified>
</cp:coreProperties>
</file>